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na.szlachta\Desktop\2017\Rozeznanie cen\Tusze tonery 2018\"/>
    </mc:Choice>
  </mc:AlternateContent>
  <bookViews>
    <workbookView xWindow="0" yWindow="60" windowWidth="19200" windowHeight="1099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Arkusz1!$1:$1</definedName>
  </definedNames>
  <calcPr calcId="162913"/>
</workbook>
</file>

<file path=xl/calcChain.xml><?xml version="1.0" encoding="utf-8"?>
<calcChain xmlns="http://schemas.openxmlformats.org/spreadsheetml/2006/main">
  <c r="J3" i="1" l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2" i="1"/>
  <c r="K2" i="1" s="1"/>
  <c r="K50" i="1" l="1"/>
  <c r="J50" i="1"/>
</calcChain>
</file>

<file path=xl/sharedStrings.xml><?xml version="1.0" encoding="utf-8"?>
<sst xmlns="http://schemas.openxmlformats.org/spreadsheetml/2006/main" count="301" uniqueCount="142">
  <si>
    <t xml:space="preserve">Ilość </t>
  </si>
  <si>
    <t>j.m.</t>
  </si>
  <si>
    <t>wartość netto</t>
  </si>
  <si>
    <t xml:space="preserve">Cena jedn. netto </t>
  </si>
  <si>
    <t>Wartość brutto</t>
  </si>
  <si>
    <t>szt.</t>
  </si>
  <si>
    <t>CPV</t>
  </si>
  <si>
    <t>Lp</t>
  </si>
  <si>
    <t>Konica Minolta PagePro 1300W</t>
  </si>
  <si>
    <t>Panasonic KX-MB2230</t>
  </si>
  <si>
    <t>HP LJ 1000</t>
  </si>
  <si>
    <t>HP LJ 1010/1020/3015</t>
  </si>
  <si>
    <t>HP LJ 1100</t>
  </si>
  <si>
    <t>HP LJ 1300</t>
  </si>
  <si>
    <t>HP LJ 1320</t>
  </si>
  <si>
    <t>HP LJ 4 MP</t>
  </si>
  <si>
    <t>HP LJ 5L/6L</t>
  </si>
  <si>
    <t>HP LJ 5P</t>
  </si>
  <si>
    <t>Samsung ML 2250</t>
  </si>
  <si>
    <t>HP P1005</t>
  </si>
  <si>
    <t>HP LJ P1102w</t>
  </si>
  <si>
    <t xml:space="preserve">HP LJ P2015dn </t>
  </si>
  <si>
    <t>HP CLJ 2605dn</t>
  </si>
  <si>
    <t>Kyocera-Mita P6026cdn</t>
  </si>
  <si>
    <t>UTAX CD 1216</t>
  </si>
  <si>
    <t>OLIVETTI D-COPIA 16W</t>
  </si>
  <si>
    <t>Kyocera Taskalfa 181</t>
  </si>
  <si>
    <t>Samsung SCX-3200</t>
  </si>
  <si>
    <t>Samsung SCX-3405W</t>
  </si>
  <si>
    <t>Xerox WorkCentre 3550</t>
  </si>
  <si>
    <t>Kyocera M2035dn</t>
  </si>
  <si>
    <t xml:space="preserve">HP DJ 5550/5652 </t>
  </si>
  <si>
    <t>OKI MIKROLINE 520</t>
  </si>
  <si>
    <t>PANASONIC KX-P1694</t>
  </si>
  <si>
    <t>Urządzenie</t>
  </si>
  <si>
    <t>Bęben do drukarki</t>
  </si>
  <si>
    <t>Bęben do urządzenia wielofunkcyjnego</t>
  </si>
  <si>
    <t>Toner do drukarki</t>
  </si>
  <si>
    <t>Toner czarny do drukarki</t>
  </si>
  <si>
    <t>Toner cyan do drukarki</t>
  </si>
  <si>
    <t>Toner magenta do drukarki</t>
  </si>
  <si>
    <t>Toner żółty do drukarki</t>
  </si>
  <si>
    <t xml:space="preserve">Toner do kserokopiarki  </t>
  </si>
  <si>
    <t>Toner do kserokopiarki</t>
  </si>
  <si>
    <t>Toner do urządzenia wielofunkcyjnego</t>
  </si>
  <si>
    <t>Wkład barwiący - tusz czarny do drukarki</t>
  </si>
  <si>
    <t>Wkład barwiący - tusz kolorowy do drukarki</t>
  </si>
  <si>
    <t>Taśma barwiąca do drukarki</t>
  </si>
  <si>
    <t xml:space="preserve">Materiał </t>
  </si>
  <si>
    <t>Wydajność</t>
  </si>
  <si>
    <t>60 000 stron A4 5% pokrycia</t>
  </si>
  <si>
    <t>6 000 stron A4 5% pokrycia</t>
  </si>
  <si>
    <t>2 500 stron A4 5% pokrycia</t>
  </si>
  <si>
    <t>2 000 stron A4 5% pokrycia</t>
  </si>
  <si>
    <t>4 000 stron A4 5% pokrycia</t>
  </si>
  <si>
    <t>3 000 stron A4 5% pokrycia</t>
  </si>
  <si>
    <t>5 000 stron A4 5% pokrycia</t>
  </si>
  <si>
    <t>1 500 stron A4 5% pokrycia</t>
  </si>
  <si>
    <t>1 600 stron A4 5% pokrycia</t>
  </si>
  <si>
    <t xml:space="preserve">7 000 stron A4 5% pokrycia </t>
  </si>
  <si>
    <t>15 000 stron A4 5% pokrycia</t>
  </si>
  <si>
    <t>16 000 stron A4 5% pokrycia</t>
  </si>
  <si>
    <t>10 000 stron A4 5% pokrcia</t>
  </si>
  <si>
    <t>11 000 stron A4 5% pokrycia</t>
  </si>
  <si>
    <t>7 200 stron A4 5% pokrycia</t>
  </si>
  <si>
    <t>10 ml</t>
  </si>
  <si>
    <t>8 ml</t>
  </si>
  <si>
    <t>19 ml</t>
  </si>
  <si>
    <t>17 ml</t>
  </si>
  <si>
    <t>3 mln znaków</t>
  </si>
  <si>
    <t>5 mln znaków</t>
  </si>
  <si>
    <t>Symbor materiału oryginalnego</t>
  </si>
  <si>
    <t>30124300-7</t>
  </si>
  <si>
    <t>30125120-8</t>
  </si>
  <si>
    <t>30125100-2</t>
  </si>
  <si>
    <t>30192320-0</t>
  </si>
  <si>
    <t>Opis oferowanego produktu (producent/ symbol)</t>
  </si>
  <si>
    <t>Panasonic KX-MB2130</t>
  </si>
  <si>
    <t>Samsung SL-M3320ND</t>
  </si>
  <si>
    <t>Samsung SL-M4070FR</t>
  </si>
  <si>
    <t>Konica-Minolta bizhub 223</t>
  </si>
  <si>
    <t>Panasonic DP 1520</t>
  </si>
  <si>
    <t>Samsung SL-K3250NR</t>
  </si>
  <si>
    <t>20 000 stron A4 5% pokrycia</t>
  </si>
  <si>
    <t>10 000 stron A4 5% pokrycia</t>
  </si>
  <si>
    <t>18 000 stron A4 5% pokrycia</t>
  </si>
  <si>
    <t>7 000 stron A4 5% pokrycia</t>
  </si>
  <si>
    <t>17 500 stron A4 5% pokrycia</t>
  </si>
  <si>
    <t>25 000 stron A4 5% pokrycia</t>
  </si>
  <si>
    <t>OGÓŁEM</t>
  </si>
  <si>
    <t>Lexmark MS310d/MS312dn</t>
  </si>
  <si>
    <t>Samsung SL-M2070</t>
  </si>
  <si>
    <t xml:space="preserve">HP DJ 3325/3550/3650 </t>
  </si>
  <si>
    <t>Xerox Phaser 3140</t>
  </si>
  <si>
    <t>1 800 stron A4 5% pokrycia</t>
  </si>
  <si>
    <t>1710568-001</t>
  </si>
  <si>
    <t xml:space="preserve">50F0ZA0 </t>
  </si>
  <si>
    <t>KX-FAD473X</t>
  </si>
  <si>
    <t>KX-FAD422X</t>
  </si>
  <si>
    <t>C7115A</t>
  </si>
  <si>
    <t>Q2612A</t>
  </si>
  <si>
    <t>C4092A</t>
  </si>
  <si>
    <t>Q2613X</t>
  </si>
  <si>
    <t>Q5949X</t>
  </si>
  <si>
    <t>92274A</t>
  </si>
  <si>
    <t>C3906A</t>
  </si>
  <si>
    <t>C3903A</t>
  </si>
  <si>
    <t>CE285A</t>
  </si>
  <si>
    <t xml:space="preserve">Q7553X </t>
  </si>
  <si>
    <t>CB435A</t>
  </si>
  <si>
    <t>P1710-5670-02</t>
  </si>
  <si>
    <t xml:space="preserve">50F0HA0 </t>
  </si>
  <si>
    <t>ML 2250D5</t>
  </si>
  <si>
    <t>MLT-D203L</t>
  </si>
  <si>
    <t>Q6000A</t>
  </si>
  <si>
    <t>Q6001A</t>
  </si>
  <si>
    <t>Q6003A</t>
  </si>
  <si>
    <t>Q6002A</t>
  </si>
  <si>
    <t>TK-590K</t>
  </si>
  <si>
    <t>TK-590C</t>
  </si>
  <si>
    <t>TK-590M</t>
  </si>
  <si>
    <t>TK-590Y</t>
  </si>
  <si>
    <t>TK-1140</t>
  </si>
  <si>
    <t>KX-FAT472X</t>
  </si>
  <si>
    <t>KX-FAT431X</t>
  </si>
  <si>
    <t>MLT-D1042S</t>
  </si>
  <si>
    <t>MLT-D101S</t>
  </si>
  <si>
    <t>MLT-D111L</t>
  </si>
  <si>
    <t>MLT-D203E</t>
  </si>
  <si>
    <t>106R01531</t>
  </si>
  <si>
    <t>TN-217</t>
  </si>
  <si>
    <t>TK-435</t>
  </si>
  <si>
    <t>B0530</t>
  </si>
  <si>
    <t>DQ-TU10J</t>
  </si>
  <si>
    <t>MLT-D704S</t>
  </si>
  <si>
    <t xml:space="preserve">C6656AE </t>
  </si>
  <si>
    <t xml:space="preserve">Q7942AE </t>
  </si>
  <si>
    <t>Oki Mat 09002303</t>
  </si>
  <si>
    <t>KXP-170</t>
  </si>
  <si>
    <t xml:space="preserve">C8727AE </t>
  </si>
  <si>
    <t xml:space="preserve">C8728AE </t>
  </si>
  <si>
    <t xml:space="preserve">108R00909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</si>
</sst>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Layout" topLeftCell="A44" zoomScale="90" zoomScaleNormal="100" zoomScaleSheetLayoutView="98" zoomScalePageLayoutView="90" workbookViewId="0">
      <selection activeCell="F46" sqref="F46"/>
    </sheetView>
  </sheetViews>
  <sheetFormatPr defaultRowHeight="15"/>
  <cols>
    <col min="1" max="1" width="4.625" style="11" customWidth="1"/>
    <col min="2" max="2" width="10.375" style="20" customWidth="1"/>
    <col min="3" max="3" width="15" style="21" customWidth="1"/>
    <col min="4" max="4" width="14.625" style="21" customWidth="1"/>
    <col min="5" max="5" width="12.375" style="21" customWidth="1"/>
    <col min="6" max="6" width="15.25" style="21" customWidth="1"/>
    <col min="7" max="7" width="4.75" style="12" customWidth="1"/>
    <col min="8" max="8" width="5.875" style="11" customWidth="1"/>
    <col min="9" max="9" width="8" style="11" customWidth="1"/>
    <col min="10" max="11" width="11.125" style="25" customWidth="1"/>
    <col min="12" max="12" width="18.625" style="13" customWidth="1"/>
    <col min="13" max="16384" width="9" style="8"/>
  </cols>
  <sheetData>
    <row r="1" spans="1:12" ht="45">
      <c r="A1" s="7" t="s">
        <v>7</v>
      </c>
      <c r="B1" s="16" t="s">
        <v>6</v>
      </c>
      <c r="C1" s="17" t="s">
        <v>48</v>
      </c>
      <c r="D1" s="17" t="s">
        <v>34</v>
      </c>
      <c r="E1" s="17" t="s">
        <v>49</v>
      </c>
      <c r="F1" s="17" t="s">
        <v>71</v>
      </c>
      <c r="G1" s="1" t="s">
        <v>1</v>
      </c>
      <c r="H1" s="4" t="s">
        <v>0</v>
      </c>
      <c r="I1" s="3" t="s">
        <v>3</v>
      </c>
      <c r="J1" s="23" t="s">
        <v>2</v>
      </c>
      <c r="K1" s="23" t="s">
        <v>4</v>
      </c>
      <c r="L1" s="14" t="s">
        <v>76</v>
      </c>
    </row>
    <row r="2" spans="1:12" s="9" customFormat="1" ht="42.75">
      <c r="A2" s="26">
        <v>1</v>
      </c>
      <c r="B2" s="26" t="s">
        <v>72</v>
      </c>
      <c r="C2" s="26" t="s">
        <v>35</v>
      </c>
      <c r="D2" s="26" t="s">
        <v>8</v>
      </c>
      <c r="E2" s="26" t="s">
        <v>83</v>
      </c>
      <c r="F2" s="26" t="s">
        <v>95</v>
      </c>
      <c r="G2" s="2" t="s">
        <v>5</v>
      </c>
      <c r="H2" s="26">
        <v>1</v>
      </c>
      <c r="I2" s="2"/>
      <c r="J2" s="23">
        <f>ROUND(H2*I2,2)</f>
        <v>0</v>
      </c>
      <c r="K2" s="23">
        <f>ROUND(J2*1.23,2)</f>
        <v>0</v>
      </c>
      <c r="L2" s="14"/>
    </row>
    <row r="3" spans="1:12" s="9" customFormat="1" ht="42.75">
      <c r="A3" s="26">
        <v>2</v>
      </c>
      <c r="B3" s="26" t="s">
        <v>72</v>
      </c>
      <c r="C3" s="26" t="s">
        <v>35</v>
      </c>
      <c r="D3" s="26" t="s">
        <v>90</v>
      </c>
      <c r="E3" s="26" t="s">
        <v>50</v>
      </c>
      <c r="F3" s="26" t="s">
        <v>96</v>
      </c>
      <c r="G3" s="2" t="s">
        <v>5</v>
      </c>
      <c r="H3" s="26">
        <v>1</v>
      </c>
      <c r="I3" s="2"/>
      <c r="J3" s="23">
        <f t="shared" ref="J3:J49" si="0">ROUND(H3*I3,2)</f>
        <v>0</v>
      </c>
      <c r="K3" s="23">
        <f t="shared" ref="K3:K49" si="1">ROUND(J3*1.23,2)</f>
        <v>0</v>
      </c>
      <c r="L3" s="14"/>
    </row>
    <row r="4" spans="1:12" s="9" customFormat="1" ht="42.75">
      <c r="A4" s="26">
        <v>3</v>
      </c>
      <c r="B4" s="26" t="s">
        <v>72</v>
      </c>
      <c r="C4" s="26" t="s">
        <v>36</v>
      </c>
      <c r="D4" s="26" t="s">
        <v>77</v>
      </c>
      <c r="E4" s="26" t="s">
        <v>84</v>
      </c>
      <c r="F4" s="26" t="s">
        <v>97</v>
      </c>
      <c r="G4" s="2" t="s">
        <v>5</v>
      </c>
      <c r="H4" s="26">
        <v>1</v>
      </c>
      <c r="I4" s="2"/>
      <c r="J4" s="23">
        <f t="shared" si="0"/>
        <v>0</v>
      </c>
      <c r="K4" s="23">
        <f t="shared" si="1"/>
        <v>0</v>
      </c>
      <c r="L4" s="14"/>
    </row>
    <row r="5" spans="1:12" s="9" customFormat="1" ht="42.75">
      <c r="A5" s="26">
        <v>4</v>
      </c>
      <c r="B5" s="26" t="s">
        <v>72</v>
      </c>
      <c r="C5" s="26" t="s">
        <v>36</v>
      </c>
      <c r="D5" s="26" t="s">
        <v>9</v>
      </c>
      <c r="E5" s="26" t="s">
        <v>85</v>
      </c>
      <c r="F5" s="26" t="s">
        <v>98</v>
      </c>
      <c r="G5" s="2" t="s">
        <v>5</v>
      </c>
      <c r="H5" s="26">
        <v>2</v>
      </c>
      <c r="I5" s="2"/>
      <c r="J5" s="23">
        <f t="shared" si="0"/>
        <v>0</v>
      </c>
      <c r="K5" s="23">
        <f t="shared" si="1"/>
        <v>0</v>
      </c>
      <c r="L5" s="14"/>
    </row>
    <row r="6" spans="1:12" s="10" customFormat="1" ht="42.75">
      <c r="A6" s="26">
        <v>5</v>
      </c>
      <c r="B6" s="26" t="s">
        <v>73</v>
      </c>
      <c r="C6" s="26" t="s">
        <v>37</v>
      </c>
      <c r="D6" s="26" t="s">
        <v>10</v>
      </c>
      <c r="E6" s="26" t="s">
        <v>52</v>
      </c>
      <c r="F6" s="26" t="s">
        <v>99</v>
      </c>
      <c r="G6" s="2" t="s">
        <v>5</v>
      </c>
      <c r="H6" s="26">
        <v>2</v>
      </c>
      <c r="I6" s="2"/>
      <c r="J6" s="23">
        <f t="shared" si="0"/>
        <v>0</v>
      </c>
      <c r="K6" s="23">
        <f t="shared" si="1"/>
        <v>0</v>
      </c>
      <c r="L6" s="14"/>
    </row>
    <row r="7" spans="1:12" ht="42.75">
      <c r="A7" s="26">
        <v>6</v>
      </c>
      <c r="B7" s="26" t="s">
        <v>73</v>
      </c>
      <c r="C7" s="26" t="s">
        <v>37</v>
      </c>
      <c r="D7" s="26" t="s">
        <v>11</v>
      </c>
      <c r="E7" s="26" t="s">
        <v>53</v>
      </c>
      <c r="F7" s="26" t="s">
        <v>100</v>
      </c>
      <c r="G7" s="2" t="s">
        <v>5</v>
      </c>
      <c r="H7" s="26">
        <v>98</v>
      </c>
      <c r="I7" s="2"/>
      <c r="J7" s="23">
        <f t="shared" si="0"/>
        <v>0</v>
      </c>
      <c r="K7" s="23">
        <f t="shared" si="1"/>
        <v>0</v>
      </c>
      <c r="L7" s="14"/>
    </row>
    <row r="8" spans="1:12" ht="42.75">
      <c r="A8" s="26">
        <v>7</v>
      </c>
      <c r="B8" s="26" t="s">
        <v>73</v>
      </c>
      <c r="C8" s="26" t="s">
        <v>37</v>
      </c>
      <c r="D8" s="26" t="s">
        <v>12</v>
      </c>
      <c r="E8" s="26" t="s">
        <v>52</v>
      </c>
      <c r="F8" s="26" t="s">
        <v>101</v>
      </c>
      <c r="G8" s="2" t="s">
        <v>5</v>
      </c>
      <c r="H8" s="26">
        <v>2</v>
      </c>
      <c r="I8" s="2"/>
      <c r="J8" s="23">
        <f t="shared" si="0"/>
        <v>0</v>
      </c>
      <c r="K8" s="23">
        <f t="shared" si="1"/>
        <v>0</v>
      </c>
      <c r="L8" s="14"/>
    </row>
    <row r="9" spans="1:12" ht="42.75">
      <c r="A9" s="26">
        <v>8</v>
      </c>
      <c r="B9" s="26" t="s">
        <v>73</v>
      </c>
      <c r="C9" s="26" t="s">
        <v>37</v>
      </c>
      <c r="D9" s="26" t="s">
        <v>13</v>
      </c>
      <c r="E9" s="26" t="s">
        <v>54</v>
      </c>
      <c r="F9" s="26" t="s">
        <v>102</v>
      </c>
      <c r="G9" s="2" t="s">
        <v>5</v>
      </c>
      <c r="H9" s="26">
        <v>2</v>
      </c>
      <c r="I9" s="2"/>
      <c r="J9" s="23">
        <f t="shared" si="0"/>
        <v>0</v>
      </c>
      <c r="K9" s="23">
        <f t="shared" si="1"/>
        <v>0</v>
      </c>
      <c r="L9" s="14"/>
    </row>
    <row r="10" spans="1:12" ht="42.75">
      <c r="A10" s="26">
        <v>9</v>
      </c>
      <c r="B10" s="26" t="s">
        <v>73</v>
      </c>
      <c r="C10" s="26" t="s">
        <v>37</v>
      </c>
      <c r="D10" s="26" t="s">
        <v>14</v>
      </c>
      <c r="E10" s="26" t="s">
        <v>51</v>
      </c>
      <c r="F10" s="26" t="s">
        <v>103</v>
      </c>
      <c r="G10" s="2" t="s">
        <v>5</v>
      </c>
      <c r="H10" s="26">
        <v>2</v>
      </c>
      <c r="I10" s="2"/>
      <c r="J10" s="23">
        <f t="shared" si="0"/>
        <v>0</v>
      </c>
      <c r="K10" s="23">
        <f t="shared" si="1"/>
        <v>0</v>
      </c>
      <c r="L10" s="14"/>
    </row>
    <row r="11" spans="1:12" ht="42.75">
      <c r="A11" s="26">
        <v>10</v>
      </c>
      <c r="B11" s="26" t="s">
        <v>73</v>
      </c>
      <c r="C11" s="26" t="s">
        <v>37</v>
      </c>
      <c r="D11" s="26" t="s">
        <v>15</v>
      </c>
      <c r="E11" s="26" t="s">
        <v>55</v>
      </c>
      <c r="F11" s="26" t="s">
        <v>104</v>
      </c>
      <c r="G11" s="2" t="s">
        <v>5</v>
      </c>
      <c r="H11" s="26">
        <v>1</v>
      </c>
      <c r="I11" s="2"/>
      <c r="J11" s="23">
        <f t="shared" si="0"/>
        <v>0</v>
      </c>
      <c r="K11" s="23">
        <f t="shared" si="1"/>
        <v>0</v>
      </c>
      <c r="L11" s="14"/>
    </row>
    <row r="12" spans="1:12" ht="42.75">
      <c r="A12" s="26">
        <v>11</v>
      </c>
      <c r="B12" s="26" t="s">
        <v>73</v>
      </c>
      <c r="C12" s="26" t="s">
        <v>37</v>
      </c>
      <c r="D12" s="26" t="s">
        <v>16</v>
      </c>
      <c r="E12" s="26" t="s">
        <v>52</v>
      </c>
      <c r="F12" s="26" t="s">
        <v>105</v>
      </c>
      <c r="G12" s="2" t="s">
        <v>5</v>
      </c>
      <c r="H12" s="26">
        <v>3</v>
      </c>
      <c r="I12" s="2"/>
      <c r="J12" s="23">
        <f t="shared" si="0"/>
        <v>0</v>
      </c>
      <c r="K12" s="23">
        <f t="shared" si="1"/>
        <v>0</v>
      </c>
      <c r="L12" s="14"/>
    </row>
    <row r="13" spans="1:12" ht="42.75">
      <c r="A13" s="26">
        <v>12</v>
      </c>
      <c r="B13" s="26" t="s">
        <v>73</v>
      </c>
      <c r="C13" s="26" t="s">
        <v>37</v>
      </c>
      <c r="D13" s="26" t="s">
        <v>17</v>
      </c>
      <c r="E13" s="26" t="s">
        <v>54</v>
      </c>
      <c r="F13" s="26" t="s">
        <v>106</v>
      </c>
      <c r="G13" s="2" t="s">
        <v>5</v>
      </c>
      <c r="H13" s="26">
        <v>2</v>
      </c>
      <c r="I13" s="2"/>
      <c r="J13" s="23">
        <f t="shared" si="0"/>
        <v>0</v>
      </c>
      <c r="K13" s="23">
        <f t="shared" si="1"/>
        <v>0</v>
      </c>
      <c r="L13" s="14"/>
    </row>
    <row r="14" spans="1:12" ht="42.75">
      <c r="A14" s="26">
        <v>13</v>
      </c>
      <c r="B14" s="26" t="s">
        <v>73</v>
      </c>
      <c r="C14" s="26" t="s">
        <v>37</v>
      </c>
      <c r="D14" s="26" t="s">
        <v>20</v>
      </c>
      <c r="E14" s="26" t="s">
        <v>58</v>
      </c>
      <c r="F14" s="26" t="s">
        <v>107</v>
      </c>
      <c r="G14" s="2" t="s">
        <v>5</v>
      </c>
      <c r="H14" s="26">
        <v>5</v>
      </c>
      <c r="I14" s="2"/>
      <c r="J14" s="23">
        <f t="shared" si="0"/>
        <v>0</v>
      </c>
      <c r="K14" s="23">
        <f t="shared" si="1"/>
        <v>0</v>
      </c>
      <c r="L14" s="14"/>
    </row>
    <row r="15" spans="1:12" ht="42.75">
      <c r="A15" s="26">
        <v>14</v>
      </c>
      <c r="B15" s="26" t="s">
        <v>73</v>
      </c>
      <c r="C15" s="26" t="s">
        <v>37</v>
      </c>
      <c r="D15" s="26" t="s">
        <v>21</v>
      </c>
      <c r="E15" s="26" t="s">
        <v>59</v>
      </c>
      <c r="F15" s="26" t="s">
        <v>108</v>
      </c>
      <c r="G15" s="2" t="s">
        <v>5</v>
      </c>
      <c r="H15" s="26">
        <v>2</v>
      </c>
      <c r="I15" s="2"/>
      <c r="J15" s="23">
        <f t="shared" si="0"/>
        <v>0</v>
      </c>
      <c r="K15" s="23">
        <f t="shared" si="1"/>
        <v>0</v>
      </c>
      <c r="L15" s="14"/>
    </row>
    <row r="16" spans="1:12" ht="42.75">
      <c r="A16" s="26">
        <v>15</v>
      </c>
      <c r="B16" s="26" t="s">
        <v>73</v>
      </c>
      <c r="C16" s="26" t="s">
        <v>37</v>
      </c>
      <c r="D16" s="26" t="s">
        <v>19</v>
      </c>
      <c r="E16" s="26" t="s">
        <v>57</v>
      </c>
      <c r="F16" s="26" t="s">
        <v>109</v>
      </c>
      <c r="G16" s="2" t="s">
        <v>5</v>
      </c>
      <c r="H16" s="26">
        <v>2</v>
      </c>
      <c r="I16" s="2"/>
      <c r="J16" s="23">
        <f t="shared" si="0"/>
        <v>0</v>
      </c>
      <c r="K16" s="23">
        <f t="shared" si="1"/>
        <v>0</v>
      </c>
      <c r="L16" s="14"/>
    </row>
    <row r="17" spans="1:12" ht="42.75">
      <c r="A17" s="26">
        <v>16</v>
      </c>
      <c r="B17" s="26" t="s">
        <v>73</v>
      </c>
      <c r="C17" s="26" t="s">
        <v>37</v>
      </c>
      <c r="D17" s="26" t="s">
        <v>8</v>
      </c>
      <c r="E17" s="26" t="s">
        <v>51</v>
      </c>
      <c r="F17" s="26" t="s">
        <v>110</v>
      </c>
      <c r="G17" s="2" t="s">
        <v>5</v>
      </c>
      <c r="H17" s="26">
        <v>1</v>
      </c>
      <c r="I17" s="2"/>
      <c r="J17" s="23">
        <f t="shared" si="0"/>
        <v>0</v>
      </c>
      <c r="K17" s="23">
        <f t="shared" si="1"/>
        <v>0</v>
      </c>
      <c r="L17" s="14"/>
    </row>
    <row r="18" spans="1:12" ht="42.75">
      <c r="A18" s="26">
        <v>17</v>
      </c>
      <c r="B18" s="26" t="s">
        <v>73</v>
      </c>
      <c r="C18" s="26" t="s">
        <v>37</v>
      </c>
      <c r="D18" s="26" t="s">
        <v>90</v>
      </c>
      <c r="E18" s="26" t="s">
        <v>56</v>
      </c>
      <c r="F18" s="26" t="s">
        <v>111</v>
      </c>
      <c r="G18" s="2" t="s">
        <v>5</v>
      </c>
      <c r="H18" s="26">
        <v>14</v>
      </c>
      <c r="I18" s="2"/>
      <c r="J18" s="23">
        <f t="shared" si="0"/>
        <v>0</v>
      </c>
      <c r="K18" s="23">
        <f t="shared" si="1"/>
        <v>0</v>
      </c>
      <c r="L18" s="14"/>
    </row>
    <row r="19" spans="1:12" ht="42.75">
      <c r="A19" s="26">
        <v>18</v>
      </c>
      <c r="B19" s="26" t="s">
        <v>73</v>
      </c>
      <c r="C19" s="26" t="s">
        <v>37</v>
      </c>
      <c r="D19" s="26" t="s">
        <v>18</v>
      </c>
      <c r="E19" s="26" t="s">
        <v>56</v>
      </c>
      <c r="F19" s="26" t="s">
        <v>112</v>
      </c>
      <c r="G19" s="2" t="s">
        <v>5</v>
      </c>
      <c r="H19" s="26">
        <v>5</v>
      </c>
      <c r="I19" s="2"/>
      <c r="J19" s="23">
        <f t="shared" si="0"/>
        <v>0</v>
      </c>
      <c r="K19" s="23">
        <f t="shared" si="1"/>
        <v>0</v>
      </c>
      <c r="L19" s="14"/>
    </row>
    <row r="20" spans="1:12" ht="42.75">
      <c r="A20" s="26">
        <v>19</v>
      </c>
      <c r="B20" s="26" t="s">
        <v>73</v>
      </c>
      <c r="C20" s="26" t="s">
        <v>37</v>
      </c>
      <c r="D20" s="26" t="s">
        <v>78</v>
      </c>
      <c r="E20" s="26" t="s">
        <v>56</v>
      </c>
      <c r="F20" s="26" t="s">
        <v>113</v>
      </c>
      <c r="G20" s="2" t="s">
        <v>5</v>
      </c>
      <c r="H20" s="26">
        <v>9</v>
      </c>
      <c r="I20" s="2"/>
      <c r="J20" s="23">
        <f t="shared" si="0"/>
        <v>0</v>
      </c>
      <c r="K20" s="23">
        <f t="shared" si="1"/>
        <v>0</v>
      </c>
      <c r="L20" s="14"/>
    </row>
    <row r="21" spans="1:12" ht="42.75">
      <c r="A21" s="26">
        <v>20</v>
      </c>
      <c r="B21" s="26" t="s">
        <v>73</v>
      </c>
      <c r="C21" s="26" t="s">
        <v>38</v>
      </c>
      <c r="D21" s="26" t="s">
        <v>22</v>
      </c>
      <c r="E21" s="26" t="s">
        <v>52</v>
      </c>
      <c r="F21" s="26" t="s">
        <v>114</v>
      </c>
      <c r="G21" s="2" t="s">
        <v>5</v>
      </c>
      <c r="H21" s="26">
        <v>1</v>
      </c>
      <c r="I21" s="2"/>
      <c r="J21" s="23">
        <f t="shared" si="0"/>
        <v>0</v>
      </c>
      <c r="K21" s="23">
        <f t="shared" si="1"/>
        <v>0</v>
      </c>
      <c r="L21" s="14"/>
    </row>
    <row r="22" spans="1:12" ht="42.75">
      <c r="A22" s="26">
        <v>21</v>
      </c>
      <c r="B22" s="26" t="s">
        <v>73</v>
      </c>
      <c r="C22" s="26" t="s">
        <v>39</v>
      </c>
      <c r="D22" s="26" t="s">
        <v>22</v>
      </c>
      <c r="E22" s="26" t="s">
        <v>53</v>
      </c>
      <c r="F22" s="26" t="s">
        <v>115</v>
      </c>
      <c r="G22" s="2" t="s">
        <v>5</v>
      </c>
      <c r="H22" s="26">
        <v>1</v>
      </c>
      <c r="I22" s="2"/>
      <c r="J22" s="23">
        <f t="shared" si="0"/>
        <v>0</v>
      </c>
      <c r="K22" s="23">
        <f t="shared" si="1"/>
        <v>0</v>
      </c>
      <c r="L22" s="14"/>
    </row>
    <row r="23" spans="1:12" ht="42.75">
      <c r="A23" s="26">
        <v>22</v>
      </c>
      <c r="B23" s="26" t="s">
        <v>73</v>
      </c>
      <c r="C23" s="26" t="s">
        <v>40</v>
      </c>
      <c r="D23" s="26" t="s">
        <v>22</v>
      </c>
      <c r="E23" s="26" t="s">
        <v>53</v>
      </c>
      <c r="F23" s="26" t="s">
        <v>116</v>
      </c>
      <c r="G23" s="2" t="s">
        <v>5</v>
      </c>
      <c r="H23" s="26">
        <v>1</v>
      </c>
      <c r="I23" s="2"/>
      <c r="J23" s="23">
        <f t="shared" si="0"/>
        <v>0</v>
      </c>
      <c r="K23" s="23">
        <f t="shared" si="1"/>
        <v>0</v>
      </c>
      <c r="L23" s="14"/>
    </row>
    <row r="24" spans="1:12" ht="42.75">
      <c r="A24" s="26">
        <v>23</v>
      </c>
      <c r="B24" s="26" t="s">
        <v>73</v>
      </c>
      <c r="C24" s="26" t="s">
        <v>41</v>
      </c>
      <c r="D24" s="26" t="s">
        <v>22</v>
      </c>
      <c r="E24" s="26" t="s">
        <v>52</v>
      </c>
      <c r="F24" s="26" t="s">
        <v>117</v>
      </c>
      <c r="G24" s="2" t="s">
        <v>5</v>
      </c>
      <c r="H24" s="26">
        <v>1</v>
      </c>
      <c r="I24" s="2"/>
      <c r="J24" s="23">
        <f t="shared" si="0"/>
        <v>0</v>
      </c>
      <c r="K24" s="23">
        <f t="shared" si="1"/>
        <v>0</v>
      </c>
      <c r="L24" s="14"/>
    </row>
    <row r="25" spans="1:12" ht="42.75">
      <c r="A25" s="26">
        <v>24</v>
      </c>
      <c r="B25" s="26" t="s">
        <v>73</v>
      </c>
      <c r="C25" s="26" t="s">
        <v>38</v>
      </c>
      <c r="D25" s="26" t="s">
        <v>23</v>
      </c>
      <c r="E25" s="26" t="s">
        <v>86</v>
      </c>
      <c r="F25" s="26" t="s">
        <v>118</v>
      </c>
      <c r="G25" s="2" t="s">
        <v>5</v>
      </c>
      <c r="H25" s="26">
        <v>6</v>
      </c>
      <c r="I25" s="2"/>
      <c r="J25" s="23">
        <f t="shared" si="0"/>
        <v>0</v>
      </c>
      <c r="K25" s="23">
        <f t="shared" si="1"/>
        <v>0</v>
      </c>
      <c r="L25" s="14"/>
    </row>
    <row r="26" spans="1:12" ht="42.75">
      <c r="A26" s="26">
        <v>25</v>
      </c>
      <c r="B26" s="26" t="s">
        <v>73</v>
      </c>
      <c r="C26" s="26" t="s">
        <v>39</v>
      </c>
      <c r="D26" s="26" t="s">
        <v>23</v>
      </c>
      <c r="E26" s="26" t="s">
        <v>56</v>
      </c>
      <c r="F26" s="26" t="s">
        <v>119</v>
      </c>
      <c r="G26" s="2" t="s">
        <v>5</v>
      </c>
      <c r="H26" s="26">
        <v>6</v>
      </c>
      <c r="I26" s="2"/>
      <c r="J26" s="23">
        <f t="shared" si="0"/>
        <v>0</v>
      </c>
      <c r="K26" s="23">
        <f t="shared" si="1"/>
        <v>0</v>
      </c>
      <c r="L26" s="14"/>
    </row>
    <row r="27" spans="1:12" ht="42.75">
      <c r="A27" s="26">
        <v>26</v>
      </c>
      <c r="B27" s="26" t="s">
        <v>73</v>
      </c>
      <c r="C27" s="26" t="s">
        <v>40</v>
      </c>
      <c r="D27" s="26" t="s">
        <v>23</v>
      </c>
      <c r="E27" s="26" t="s">
        <v>56</v>
      </c>
      <c r="F27" s="26" t="s">
        <v>120</v>
      </c>
      <c r="G27" s="2" t="s">
        <v>5</v>
      </c>
      <c r="H27" s="26">
        <v>6</v>
      </c>
      <c r="I27" s="2"/>
      <c r="J27" s="23">
        <f t="shared" si="0"/>
        <v>0</v>
      </c>
      <c r="K27" s="23">
        <f t="shared" si="1"/>
        <v>0</v>
      </c>
      <c r="L27" s="14"/>
    </row>
    <row r="28" spans="1:12" ht="42.75">
      <c r="A28" s="26">
        <v>27</v>
      </c>
      <c r="B28" s="26" t="s">
        <v>73</v>
      </c>
      <c r="C28" s="26" t="s">
        <v>41</v>
      </c>
      <c r="D28" s="26" t="s">
        <v>23</v>
      </c>
      <c r="E28" s="26" t="s">
        <v>56</v>
      </c>
      <c r="F28" s="26" t="s">
        <v>121</v>
      </c>
      <c r="G28" s="2" t="s">
        <v>5</v>
      </c>
      <c r="H28" s="26">
        <v>7</v>
      </c>
      <c r="I28" s="2"/>
      <c r="J28" s="23">
        <f t="shared" si="0"/>
        <v>0</v>
      </c>
      <c r="K28" s="23">
        <f t="shared" si="1"/>
        <v>0</v>
      </c>
      <c r="L28" s="14"/>
    </row>
    <row r="29" spans="1:12" ht="42.75">
      <c r="A29" s="26">
        <v>28</v>
      </c>
      <c r="B29" s="26" t="s">
        <v>73</v>
      </c>
      <c r="C29" s="26" t="s">
        <v>44</v>
      </c>
      <c r="D29" s="26" t="s">
        <v>30</v>
      </c>
      <c r="E29" s="26" t="s">
        <v>64</v>
      </c>
      <c r="F29" s="26" t="s">
        <v>122</v>
      </c>
      <c r="G29" s="2" t="s">
        <v>5</v>
      </c>
      <c r="H29" s="26">
        <v>2</v>
      </c>
      <c r="I29" s="2"/>
      <c r="J29" s="23">
        <f t="shared" si="0"/>
        <v>0</v>
      </c>
      <c r="K29" s="23">
        <f t="shared" si="1"/>
        <v>0</v>
      </c>
      <c r="L29" s="14"/>
    </row>
    <row r="30" spans="1:12" ht="42.75">
      <c r="A30" s="26">
        <v>29</v>
      </c>
      <c r="B30" s="26" t="s">
        <v>72</v>
      </c>
      <c r="C30" s="26" t="s">
        <v>44</v>
      </c>
      <c r="D30" s="26" t="s">
        <v>77</v>
      </c>
      <c r="E30" s="26" t="s">
        <v>53</v>
      </c>
      <c r="F30" s="26" t="s">
        <v>123</v>
      </c>
      <c r="G30" s="2" t="s">
        <v>5</v>
      </c>
      <c r="H30" s="26">
        <v>1</v>
      </c>
      <c r="I30" s="2"/>
      <c r="J30" s="23">
        <f t="shared" si="0"/>
        <v>0</v>
      </c>
      <c r="K30" s="23">
        <f t="shared" si="1"/>
        <v>0</v>
      </c>
      <c r="L30" s="14"/>
    </row>
    <row r="31" spans="1:12" ht="42.75">
      <c r="A31" s="26">
        <v>30</v>
      </c>
      <c r="B31" s="26" t="s">
        <v>73</v>
      </c>
      <c r="C31" s="26" t="s">
        <v>44</v>
      </c>
      <c r="D31" s="26" t="s">
        <v>9</v>
      </c>
      <c r="E31" s="26" t="s">
        <v>51</v>
      </c>
      <c r="F31" s="26" t="s">
        <v>124</v>
      </c>
      <c r="G31" s="2" t="s">
        <v>5</v>
      </c>
      <c r="H31" s="26">
        <v>7</v>
      </c>
      <c r="I31" s="2"/>
      <c r="J31" s="23">
        <f t="shared" si="0"/>
        <v>0</v>
      </c>
      <c r="K31" s="23">
        <f t="shared" si="1"/>
        <v>0</v>
      </c>
      <c r="L31" s="14"/>
    </row>
    <row r="32" spans="1:12" ht="42.75">
      <c r="A32" s="26">
        <v>31</v>
      </c>
      <c r="B32" s="26" t="s">
        <v>73</v>
      </c>
      <c r="C32" s="26" t="s">
        <v>44</v>
      </c>
      <c r="D32" s="26" t="s">
        <v>27</v>
      </c>
      <c r="E32" s="26" t="s">
        <v>57</v>
      </c>
      <c r="F32" s="26" t="s">
        <v>125</v>
      </c>
      <c r="G32" s="2" t="s">
        <v>5</v>
      </c>
      <c r="H32" s="26">
        <v>2</v>
      </c>
      <c r="I32" s="2"/>
      <c r="J32" s="23">
        <f t="shared" si="0"/>
        <v>0</v>
      </c>
      <c r="K32" s="23">
        <f t="shared" si="1"/>
        <v>0</v>
      </c>
      <c r="L32" s="14"/>
    </row>
    <row r="33" spans="1:12" ht="42.75">
      <c r="A33" s="26">
        <v>32</v>
      </c>
      <c r="B33" s="26" t="s">
        <v>73</v>
      </c>
      <c r="C33" s="26" t="s">
        <v>44</v>
      </c>
      <c r="D33" s="26" t="s">
        <v>28</v>
      </c>
      <c r="E33" s="26" t="s">
        <v>57</v>
      </c>
      <c r="F33" s="26" t="s">
        <v>126</v>
      </c>
      <c r="G33" s="2" t="s">
        <v>5</v>
      </c>
      <c r="H33" s="26">
        <v>3</v>
      </c>
      <c r="I33" s="2"/>
      <c r="J33" s="23">
        <f t="shared" si="0"/>
        <v>0</v>
      </c>
      <c r="K33" s="23">
        <f t="shared" si="1"/>
        <v>0</v>
      </c>
      <c r="L33" s="14"/>
    </row>
    <row r="34" spans="1:12" ht="42.75">
      <c r="A34" s="26">
        <v>33</v>
      </c>
      <c r="B34" s="26" t="s">
        <v>73</v>
      </c>
      <c r="C34" s="26" t="s">
        <v>44</v>
      </c>
      <c r="D34" s="26" t="s">
        <v>91</v>
      </c>
      <c r="E34" s="26" t="s">
        <v>94</v>
      </c>
      <c r="F34" s="26" t="s">
        <v>127</v>
      </c>
      <c r="G34" s="2" t="s">
        <v>5</v>
      </c>
      <c r="H34" s="26">
        <v>3</v>
      </c>
      <c r="I34" s="2"/>
      <c r="J34" s="23">
        <f t="shared" si="0"/>
        <v>0</v>
      </c>
      <c r="K34" s="23">
        <f t="shared" si="1"/>
        <v>0</v>
      </c>
      <c r="L34" s="14"/>
    </row>
    <row r="35" spans="1:12" ht="42.75">
      <c r="A35" s="26">
        <v>34</v>
      </c>
      <c r="B35" s="26" t="s">
        <v>73</v>
      </c>
      <c r="C35" s="26" t="s">
        <v>44</v>
      </c>
      <c r="D35" s="26" t="s">
        <v>79</v>
      </c>
      <c r="E35" s="26" t="s">
        <v>84</v>
      </c>
      <c r="F35" s="26" t="s">
        <v>128</v>
      </c>
      <c r="G35" s="2" t="s">
        <v>5</v>
      </c>
      <c r="H35" s="26">
        <v>5</v>
      </c>
      <c r="I35" s="2"/>
      <c r="J35" s="23">
        <f t="shared" si="0"/>
        <v>0</v>
      </c>
      <c r="K35" s="23">
        <f t="shared" si="1"/>
        <v>0</v>
      </c>
      <c r="L35" s="14"/>
    </row>
    <row r="36" spans="1:12" ht="42.75">
      <c r="A36" s="26">
        <v>35</v>
      </c>
      <c r="B36" s="26" t="s">
        <v>73</v>
      </c>
      <c r="C36" s="26" t="s">
        <v>44</v>
      </c>
      <c r="D36" s="26" t="s">
        <v>29</v>
      </c>
      <c r="E36" s="26" t="s">
        <v>63</v>
      </c>
      <c r="F36" s="26" t="s">
        <v>129</v>
      </c>
      <c r="G36" s="2" t="s">
        <v>5</v>
      </c>
      <c r="H36" s="26">
        <v>3</v>
      </c>
      <c r="I36" s="2"/>
      <c r="J36" s="23">
        <f t="shared" si="0"/>
        <v>0</v>
      </c>
      <c r="K36" s="23">
        <f t="shared" si="1"/>
        <v>0</v>
      </c>
      <c r="L36" s="14"/>
    </row>
    <row r="37" spans="1:12" ht="42.75">
      <c r="A37" s="26">
        <v>36</v>
      </c>
      <c r="B37" s="26" t="s">
        <v>73</v>
      </c>
      <c r="C37" s="26" t="s">
        <v>43</v>
      </c>
      <c r="D37" s="26" t="s">
        <v>80</v>
      </c>
      <c r="E37" s="26" t="s">
        <v>87</v>
      </c>
      <c r="F37" s="26" t="s">
        <v>130</v>
      </c>
      <c r="G37" s="2" t="s">
        <v>5</v>
      </c>
      <c r="H37" s="26">
        <v>2</v>
      </c>
      <c r="I37" s="2"/>
      <c r="J37" s="23">
        <f t="shared" si="0"/>
        <v>0</v>
      </c>
      <c r="K37" s="23">
        <f t="shared" si="1"/>
        <v>0</v>
      </c>
      <c r="L37" s="14"/>
    </row>
    <row r="38" spans="1:12" ht="42.75">
      <c r="A38" s="26">
        <v>37</v>
      </c>
      <c r="B38" s="26" t="s">
        <v>73</v>
      </c>
      <c r="C38" s="26" t="s">
        <v>43</v>
      </c>
      <c r="D38" s="26" t="s">
        <v>26</v>
      </c>
      <c r="E38" s="26" t="s">
        <v>60</v>
      </c>
      <c r="F38" s="26" t="s">
        <v>131</v>
      </c>
      <c r="G38" s="2" t="s">
        <v>5</v>
      </c>
      <c r="H38" s="26">
        <v>2</v>
      </c>
      <c r="I38" s="2"/>
      <c r="J38" s="23">
        <f t="shared" si="0"/>
        <v>0</v>
      </c>
      <c r="K38" s="23">
        <f t="shared" si="1"/>
        <v>0</v>
      </c>
      <c r="L38" s="14"/>
    </row>
    <row r="39" spans="1:12" ht="42.75">
      <c r="A39" s="26">
        <v>38</v>
      </c>
      <c r="B39" s="26" t="s">
        <v>73</v>
      </c>
      <c r="C39" s="26" t="s">
        <v>43</v>
      </c>
      <c r="D39" s="26" t="s">
        <v>25</v>
      </c>
      <c r="E39" s="26" t="s">
        <v>61</v>
      </c>
      <c r="F39" s="26" t="s">
        <v>132</v>
      </c>
      <c r="G39" s="2" t="s">
        <v>5</v>
      </c>
      <c r="H39" s="26">
        <v>2</v>
      </c>
      <c r="I39" s="2"/>
      <c r="J39" s="23">
        <f t="shared" si="0"/>
        <v>0</v>
      </c>
      <c r="K39" s="23">
        <f t="shared" si="1"/>
        <v>0</v>
      </c>
      <c r="L39" s="14"/>
    </row>
    <row r="40" spans="1:12" ht="42.75">
      <c r="A40" s="26">
        <v>39</v>
      </c>
      <c r="B40" s="26" t="s">
        <v>73</v>
      </c>
      <c r="C40" s="26" t="s">
        <v>43</v>
      </c>
      <c r="D40" s="26" t="s">
        <v>81</v>
      </c>
      <c r="E40" s="26" t="s">
        <v>62</v>
      </c>
      <c r="F40" s="26" t="s">
        <v>133</v>
      </c>
      <c r="G40" s="2" t="s">
        <v>5</v>
      </c>
      <c r="H40" s="26">
        <v>2</v>
      </c>
      <c r="I40" s="2"/>
      <c r="J40" s="23">
        <f t="shared" si="0"/>
        <v>0</v>
      </c>
      <c r="K40" s="23">
        <f t="shared" si="1"/>
        <v>0</v>
      </c>
      <c r="L40" s="14"/>
    </row>
    <row r="41" spans="1:12" ht="42.75">
      <c r="A41" s="26">
        <v>40</v>
      </c>
      <c r="B41" s="26" t="s">
        <v>73</v>
      </c>
      <c r="C41" s="26" t="s">
        <v>43</v>
      </c>
      <c r="D41" s="26" t="s">
        <v>82</v>
      </c>
      <c r="E41" s="26" t="s">
        <v>88</v>
      </c>
      <c r="F41" s="26" t="s">
        <v>134</v>
      </c>
      <c r="G41" s="2" t="s">
        <v>5</v>
      </c>
      <c r="H41" s="26">
        <v>29</v>
      </c>
      <c r="I41" s="2"/>
      <c r="J41" s="23">
        <f t="shared" si="0"/>
        <v>0</v>
      </c>
      <c r="K41" s="23">
        <f t="shared" si="1"/>
        <v>0</v>
      </c>
      <c r="L41" s="14"/>
    </row>
    <row r="42" spans="1:12" ht="42.75">
      <c r="A42" s="26">
        <v>41</v>
      </c>
      <c r="B42" s="26" t="s">
        <v>73</v>
      </c>
      <c r="C42" s="26" t="s">
        <v>42</v>
      </c>
      <c r="D42" s="26" t="s">
        <v>24</v>
      </c>
      <c r="E42" s="26" t="s">
        <v>60</v>
      </c>
      <c r="F42" s="26" t="s">
        <v>24</v>
      </c>
      <c r="G42" s="2" t="s">
        <v>5</v>
      </c>
      <c r="H42" s="26">
        <v>1</v>
      </c>
      <c r="I42" s="2"/>
      <c r="J42" s="23">
        <f t="shared" si="0"/>
        <v>0</v>
      </c>
      <c r="K42" s="23">
        <f t="shared" si="1"/>
        <v>0</v>
      </c>
      <c r="L42" s="14"/>
    </row>
    <row r="43" spans="1:12" ht="42.75">
      <c r="A43" s="26">
        <v>42</v>
      </c>
      <c r="B43" s="26" t="s">
        <v>74</v>
      </c>
      <c r="C43" s="26" t="s">
        <v>45</v>
      </c>
      <c r="D43" s="26" t="s">
        <v>31</v>
      </c>
      <c r="E43" s="26" t="s">
        <v>67</v>
      </c>
      <c r="F43" s="26" t="s">
        <v>135</v>
      </c>
      <c r="G43" s="2" t="s">
        <v>5</v>
      </c>
      <c r="H43" s="26">
        <v>12</v>
      </c>
      <c r="I43" s="2"/>
      <c r="J43" s="23">
        <f t="shared" si="0"/>
        <v>0</v>
      </c>
      <c r="K43" s="23">
        <f t="shared" si="1"/>
        <v>0</v>
      </c>
      <c r="L43" s="14"/>
    </row>
    <row r="44" spans="1:12" ht="42.75">
      <c r="A44" s="26">
        <v>43</v>
      </c>
      <c r="B44" s="26" t="s">
        <v>74</v>
      </c>
      <c r="C44" s="26" t="s">
        <v>46</v>
      </c>
      <c r="D44" s="26" t="s">
        <v>31</v>
      </c>
      <c r="E44" s="26" t="s">
        <v>68</v>
      </c>
      <c r="F44" s="26" t="s">
        <v>136</v>
      </c>
      <c r="G44" s="2" t="s">
        <v>5</v>
      </c>
      <c r="H44" s="26">
        <v>7</v>
      </c>
      <c r="I44" s="2"/>
      <c r="J44" s="23">
        <f t="shared" si="0"/>
        <v>0</v>
      </c>
      <c r="K44" s="23">
        <f t="shared" si="1"/>
        <v>0</v>
      </c>
      <c r="L44" s="14"/>
    </row>
    <row r="45" spans="1:12" ht="28.5">
      <c r="A45" s="26">
        <v>44</v>
      </c>
      <c r="B45" s="26" t="s">
        <v>75</v>
      </c>
      <c r="C45" s="26" t="s">
        <v>47</v>
      </c>
      <c r="D45" s="26" t="s">
        <v>32</v>
      </c>
      <c r="E45" s="26" t="s">
        <v>69</v>
      </c>
      <c r="F45" s="26" t="s">
        <v>137</v>
      </c>
      <c r="G45" s="2" t="s">
        <v>5</v>
      </c>
      <c r="H45" s="26">
        <v>2</v>
      </c>
      <c r="I45" s="2"/>
      <c r="J45" s="23">
        <f t="shared" si="0"/>
        <v>0</v>
      </c>
      <c r="K45" s="23">
        <f t="shared" si="1"/>
        <v>0</v>
      </c>
      <c r="L45" s="14"/>
    </row>
    <row r="46" spans="1:12" ht="28.5">
      <c r="A46" s="26">
        <v>45</v>
      </c>
      <c r="B46" s="26" t="s">
        <v>75</v>
      </c>
      <c r="C46" s="26" t="s">
        <v>47</v>
      </c>
      <c r="D46" s="26" t="s">
        <v>33</v>
      </c>
      <c r="E46" s="26" t="s">
        <v>70</v>
      </c>
      <c r="F46" s="26" t="s">
        <v>138</v>
      </c>
      <c r="G46" s="2" t="s">
        <v>5</v>
      </c>
      <c r="H46" s="26">
        <v>1</v>
      </c>
      <c r="I46" s="2"/>
      <c r="J46" s="23">
        <f t="shared" si="0"/>
        <v>0</v>
      </c>
      <c r="K46" s="23">
        <f t="shared" si="1"/>
        <v>0</v>
      </c>
      <c r="L46" s="14"/>
    </row>
    <row r="47" spans="1:12" ht="42.75">
      <c r="A47" s="26">
        <v>46</v>
      </c>
      <c r="B47" s="26" t="s">
        <v>74</v>
      </c>
      <c r="C47" s="26" t="s">
        <v>45</v>
      </c>
      <c r="D47" s="26" t="s">
        <v>92</v>
      </c>
      <c r="E47" s="26" t="s">
        <v>65</v>
      </c>
      <c r="F47" s="26" t="s">
        <v>139</v>
      </c>
      <c r="G47" s="2" t="s">
        <v>5</v>
      </c>
      <c r="H47" s="26">
        <v>2</v>
      </c>
      <c r="I47" s="2"/>
      <c r="J47" s="23">
        <f t="shared" si="0"/>
        <v>0</v>
      </c>
      <c r="K47" s="23">
        <f t="shared" si="1"/>
        <v>0</v>
      </c>
      <c r="L47" s="14"/>
    </row>
    <row r="48" spans="1:12" ht="42.75">
      <c r="A48" s="26">
        <v>47</v>
      </c>
      <c r="B48" s="26" t="s">
        <v>74</v>
      </c>
      <c r="C48" s="26" t="s">
        <v>46</v>
      </c>
      <c r="D48" s="26" t="s">
        <v>92</v>
      </c>
      <c r="E48" s="26" t="s">
        <v>66</v>
      </c>
      <c r="F48" s="26" t="s">
        <v>140</v>
      </c>
      <c r="G48" s="2" t="s">
        <v>5</v>
      </c>
      <c r="H48" s="26">
        <v>1</v>
      </c>
      <c r="I48" s="2"/>
      <c r="J48" s="23">
        <f t="shared" si="0"/>
        <v>0</v>
      </c>
      <c r="K48" s="23">
        <f t="shared" si="1"/>
        <v>0</v>
      </c>
      <c r="L48" s="14"/>
    </row>
    <row r="49" spans="1:12" ht="42.75">
      <c r="A49" s="26">
        <v>48</v>
      </c>
      <c r="B49" s="26" t="s">
        <v>73</v>
      </c>
      <c r="C49" s="26" t="s">
        <v>37</v>
      </c>
      <c r="D49" s="26" t="s">
        <v>93</v>
      </c>
      <c r="E49" s="26" t="s">
        <v>52</v>
      </c>
      <c r="F49" s="27" t="s">
        <v>141</v>
      </c>
      <c r="G49" s="2" t="s">
        <v>5</v>
      </c>
      <c r="H49" s="26">
        <v>1</v>
      </c>
      <c r="I49" s="2"/>
      <c r="J49" s="23">
        <f t="shared" si="0"/>
        <v>0</v>
      </c>
      <c r="K49" s="23">
        <f t="shared" si="1"/>
        <v>0</v>
      </c>
      <c r="L49" s="14"/>
    </row>
    <row r="50" spans="1:12" s="10" customFormat="1" ht="15.75">
      <c r="A50" s="6"/>
      <c r="B50" s="18"/>
      <c r="C50" s="19"/>
      <c r="D50" s="19"/>
      <c r="E50" s="19"/>
      <c r="F50" s="19" t="s">
        <v>89</v>
      </c>
      <c r="G50" s="5"/>
      <c r="H50" s="6"/>
      <c r="I50" s="6"/>
      <c r="J50" s="24">
        <f>SUM(J2:J49)</f>
        <v>0</v>
      </c>
      <c r="K50" s="24">
        <f>SUM(K2:K49)</f>
        <v>0</v>
      </c>
      <c r="L50" s="15"/>
    </row>
    <row r="55" spans="1:12">
      <c r="B55" s="22"/>
    </row>
  </sheetData>
  <pageMargins left="0.31496062992125984" right="0.19685039370078741" top="0.78740157480314965" bottom="0.23622047244094491" header="0.31496062992125984" footer="0.31496062992125984"/>
  <pageSetup paperSize="9" scale="99" orientation="landscape" r:id="rId1"/>
  <headerFooter>
    <oddHeader>&amp;C&amp;"Czcionka tekstu podstawowego,Pogrubiony"&amp;12Znak sprawy: MODR/DAG/ZZ/2017/2018/271-2
Kalkulacja cenowa do oferty na dostawę materiałów eksploatacyjnych dla MODR Karniowice na rok 2018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MODR Karniowice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MODR</dc:creator>
  <cp:lastModifiedBy>Ilona Szlachta</cp:lastModifiedBy>
  <cp:lastPrinted>2017-01-16T09:36:57Z</cp:lastPrinted>
  <dcterms:created xsi:type="dcterms:W3CDTF">2016-02-04T08:14:28Z</dcterms:created>
  <dcterms:modified xsi:type="dcterms:W3CDTF">2017-12-27T08:36:52Z</dcterms:modified>
</cp:coreProperties>
</file>